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226"/>
  <workbookPr date1904="1" showInkAnnotation="0" autoCompressPictures="0"/>
  <bookViews>
    <workbookView xWindow="9580" yWindow="0" windowWidth="25600" windowHeight="16060" tabRatio="685" activeTab="1"/>
  </bookViews>
  <sheets>
    <sheet name="instructions" sheetId="5" r:id="rId1"/>
    <sheet name="MY TEMPLATE" sheetId="8" r:id="rId2"/>
    <sheet name="TEMPLATE" sheetId="7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2" i="8" l="1"/>
  <c r="F42" i="8"/>
  <c r="D44" i="8"/>
  <c r="D45" i="8"/>
  <c r="N42" i="8"/>
  <c r="N44" i="8"/>
  <c r="N45" i="8"/>
  <c r="M42" i="8"/>
  <c r="M44" i="8"/>
  <c r="M45" i="8"/>
  <c r="L42" i="8"/>
  <c r="L44" i="8"/>
  <c r="L45" i="8"/>
  <c r="K42" i="8"/>
  <c r="K44" i="8"/>
  <c r="K45" i="8"/>
  <c r="J42" i="8"/>
  <c r="J44" i="8"/>
  <c r="J45" i="8"/>
  <c r="I42" i="8"/>
  <c r="I44" i="8"/>
  <c r="I45" i="8"/>
  <c r="H42" i="8"/>
  <c r="H44" i="8"/>
  <c r="H45" i="8"/>
  <c r="G42" i="8"/>
  <c r="G44" i="8"/>
  <c r="G45" i="8"/>
  <c r="H42" i="7"/>
  <c r="H44" i="7"/>
  <c r="I42" i="7"/>
  <c r="I44" i="7"/>
  <c r="J42" i="7"/>
  <c r="J44" i="7"/>
  <c r="K42" i="7"/>
  <c r="K44" i="7"/>
  <c r="L42" i="7"/>
  <c r="L44" i="7"/>
  <c r="M42" i="7"/>
  <c r="M44" i="7"/>
  <c r="N42" i="7"/>
  <c r="N44" i="7"/>
  <c r="G42" i="7"/>
  <c r="G44" i="7"/>
  <c r="E42" i="7"/>
  <c r="F42" i="7"/>
  <c r="D44" i="7"/>
  <c r="D45" i="7"/>
  <c r="N45" i="7"/>
  <c r="M45" i="7"/>
  <c r="L45" i="7"/>
  <c r="K45" i="7"/>
  <c r="J45" i="7"/>
  <c r="I45" i="7"/>
  <c r="H45" i="7"/>
  <c r="G45" i="7"/>
</calcChain>
</file>

<file path=xl/sharedStrings.xml><?xml version="1.0" encoding="utf-8"?>
<sst xmlns="http://schemas.openxmlformats.org/spreadsheetml/2006/main" count="376" uniqueCount="96">
  <si>
    <t>:4</t>
  </si>
  <si>
    <t>:2</t>
  </si>
  <si>
    <t>:6</t>
  </si>
  <si>
    <t>:3</t>
  </si>
  <si>
    <t>Semester I</t>
  </si>
  <si>
    <t>topic dependent</t>
  </si>
  <si>
    <t>Research Methods</t>
  </si>
  <si>
    <t>ICT5901</t>
  </si>
  <si>
    <t>ICS5002</t>
  </si>
  <si>
    <t>:5</t>
  </si>
  <si>
    <t>ICS5000</t>
  </si>
  <si>
    <t>Natural Language Programming</t>
  </si>
  <si>
    <t>Introduction to Programming through Python</t>
  </si>
  <si>
    <t>ICS5001</t>
  </si>
  <si>
    <t>Logic Programming</t>
  </si>
  <si>
    <t>CSA5024</t>
  </si>
  <si>
    <t>Advanced Issues in LCT 1</t>
  </si>
  <si>
    <t>LIN5022</t>
  </si>
  <si>
    <t>Grammar Models</t>
  </si>
  <si>
    <t>ECTS at Partner University</t>
  </si>
  <si>
    <t>Instructions</t>
  </si>
  <si>
    <t>fill in LCT modules already taken at partner university (if applicable)</t>
  </si>
  <si>
    <t>as far as possible, try to balance no of ects in semesters 1 and 2</t>
  </si>
  <si>
    <t>3a.</t>
  </si>
  <si>
    <t>3b.</t>
  </si>
  <si>
    <t>some adjustments can be made with topic dependent courses</t>
  </si>
  <si>
    <t>to "choose" a course, replace :x with x along the row containing that course in "my programme". Template shouldn't be changed and is there in case you mess up.</t>
  </si>
  <si>
    <t>if you are in year 2, you *must* fulfil minimum LCT requirements</t>
  </si>
  <si>
    <t>if you are in year 1, try to fulfil minimum LCT requirements as far as possible</t>
  </si>
  <si>
    <t>Semester II</t>
  </si>
  <si>
    <t>CSA5312</t>
  </si>
  <si>
    <t>HLST Project</t>
  </si>
  <si>
    <t>:10</t>
  </si>
  <si>
    <t>LIN5021</t>
  </si>
  <si>
    <t>Issues in Morphology and Syntax</t>
  </si>
  <si>
    <t>compulsory for first year</t>
  </si>
  <si>
    <t>compulsory for second year</t>
  </si>
  <si>
    <t>compulsory for first and second year</t>
  </si>
  <si>
    <t>LCT MODULES</t>
  </si>
  <si>
    <t>ECTS</t>
  </si>
  <si>
    <t>S1</t>
  </si>
  <si>
    <t>S2</t>
  </si>
  <si>
    <t>CS1</t>
  </si>
  <si>
    <t>CS2</t>
  </si>
  <si>
    <t>CS3</t>
  </si>
  <si>
    <t>CS4</t>
  </si>
  <si>
    <t>LT1</t>
  </si>
  <si>
    <t>LT2</t>
  </si>
  <si>
    <t>LT3</t>
  </si>
  <si>
    <t>LT4</t>
  </si>
  <si>
    <t>CSA5310</t>
  </si>
  <si>
    <t>HLST Dissertation</t>
  </si>
  <si>
    <t>:30</t>
  </si>
  <si>
    <t>YEAR: Semester I/II</t>
  </si>
  <si>
    <t>ICS1133</t>
  </si>
  <si>
    <t>ICS1250</t>
  </si>
  <si>
    <t>ICS1015</t>
  </si>
  <si>
    <t>If you have difficulty finding course details on eSims, try course code in leftmost column</t>
  </si>
  <si>
    <t>LIN3501</t>
  </si>
  <si>
    <t>Text Mining and Information Extraction</t>
  </si>
  <si>
    <t>LIN5024</t>
  </si>
  <si>
    <t>Social Media as Multimodal Text</t>
  </si>
  <si>
    <t>LIN5507</t>
  </si>
  <si>
    <t>Linguistic Data to Linguistic Theory</t>
  </si>
  <si>
    <t>Data-driven methods for NLP</t>
  </si>
  <si>
    <t>LIN5111</t>
  </si>
  <si>
    <t>LIN1063</t>
  </si>
  <si>
    <t>Academic Reading and writing in English</t>
  </si>
  <si>
    <t>Multimodal Interaction and Communication</t>
  </si>
  <si>
    <t>LIN3502</t>
  </si>
  <si>
    <t>Knowledge Representation and Reasoning for NLP</t>
  </si>
  <si>
    <t>ICS5003</t>
  </si>
  <si>
    <t>Speech Technology</t>
  </si>
  <si>
    <t>LIN3503</t>
  </si>
  <si>
    <t>LIN3504</t>
  </si>
  <si>
    <t>Multilingual Computing</t>
  </si>
  <si>
    <t>Language and Embodied Agents</t>
  </si>
  <si>
    <t>LIN5508</t>
  </si>
  <si>
    <t>Machine Learning Methods for NLP</t>
  </si>
  <si>
    <t>LIN5031</t>
  </si>
  <si>
    <t>Knowledge Discovery and Management</t>
  </si>
  <si>
    <t>Computational Morphology and Syntax</t>
  </si>
  <si>
    <t>LIN2571</t>
  </si>
  <si>
    <t>Mathematics of Discrete Structures</t>
  </si>
  <si>
    <t>CPS5200</t>
  </si>
  <si>
    <t>ICS3207</t>
  </si>
  <si>
    <t>Mining and Visualising Large Scale Data</t>
  </si>
  <si>
    <t>ICS5111</t>
  </si>
  <si>
    <t>LIN5580</t>
  </si>
  <si>
    <t>Computational Lexical Semantics</t>
  </si>
  <si>
    <t>ICS3213</t>
  </si>
  <si>
    <t>Emerging Trends in AI</t>
  </si>
  <si>
    <t>CORRESPONDENCES BETWEEN HLST and LCT MODULES</t>
  </si>
  <si>
    <t>AINA GARI SOLER</t>
  </si>
  <si>
    <t>ECTS chosen</t>
  </si>
  <si>
    <t>ECTS to choose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</si>
</sst>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Verdana"/>
    </font>
    <font>
      <b/>
      <sz val="10"/>
      <name val="Verdana"/>
    </font>
    <font>
      <sz val="8"/>
      <name val="Verdana"/>
    </font>
    <font>
      <u/>
      <sz val="10"/>
      <color theme="10"/>
      <name val="Verdana"/>
    </font>
    <font>
      <u/>
      <sz val="10"/>
      <color theme="11"/>
      <name val="Verdana"/>
    </font>
    <font>
      <sz val="10"/>
      <name val="Arial"/>
    </font>
    <font>
      <b/>
      <sz val="10"/>
      <name val="Arial"/>
    </font>
    <font>
      <i/>
      <sz val="10"/>
      <name val="Arial"/>
    </font>
    <font>
      <sz val="10"/>
      <color indexed="17"/>
      <name val="Arial"/>
    </font>
    <font>
      <u/>
      <sz val="10"/>
      <color theme="10"/>
      <name val="Arial"/>
    </font>
    <font>
      <sz val="9"/>
      <name val="Arial"/>
    </font>
    <font>
      <b/>
      <sz val="10"/>
      <color indexed="60"/>
      <name val="Arial"/>
    </font>
    <font>
      <sz val="10"/>
      <color rgb="FF3366FF"/>
      <name val="Arial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3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4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5" borderId="0" xfId="0" applyFont="1" applyFill="1" applyAlignment="1">
      <alignment vertical="center"/>
    </xf>
    <xf numFmtId="0" fontId="5" fillId="5" borderId="2" xfId="0" applyFont="1" applyFill="1" applyBorder="1" applyAlignment="1">
      <alignment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vertical="center"/>
    </xf>
    <xf numFmtId="0" fontId="5" fillId="5" borderId="0" xfId="0" applyFont="1" applyFill="1" applyAlignment="1">
      <alignment horizontal="center" vertical="center"/>
    </xf>
    <xf numFmtId="0" fontId="7" fillId="5" borderId="0" xfId="0" applyFont="1" applyFill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9" fillId="0" borderId="2" xfId="1" applyFont="1" applyFill="1" applyBorder="1" applyAlignment="1">
      <alignment vertical="center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9" fillId="0" borderId="2" xfId="1" applyFont="1" applyFill="1" applyBorder="1" applyAlignment="1">
      <alignment vertical="center" wrapText="1"/>
    </xf>
    <xf numFmtId="0" fontId="9" fillId="5" borderId="2" xfId="1" applyFont="1" applyFill="1" applyBorder="1" applyAlignment="1">
      <alignment vertical="center" wrapText="1"/>
    </xf>
    <xf numFmtId="0" fontId="5" fillId="5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1" fontId="5" fillId="6" borderId="1" xfId="0" applyNumberFormat="1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11" fillId="0" borderId="0" xfId="0" applyFont="1" applyFill="1" applyAlignment="1">
      <alignment horizontal="center"/>
    </xf>
    <xf numFmtId="0" fontId="3" fillId="0" borderId="2" xfId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5" fillId="5" borderId="6" xfId="0" applyFont="1" applyFill="1" applyBorder="1" applyAlignment="1">
      <alignment vertical="center" wrapText="1"/>
    </xf>
    <xf numFmtId="0" fontId="3" fillId="0" borderId="2" xfId="1" applyBorder="1"/>
    <xf numFmtId="0" fontId="5" fillId="6" borderId="7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</cellXfs>
  <cellStyles count="14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Hyperlink" xfId="1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1" Type="http://schemas.openxmlformats.org/officeDocument/2006/relationships/hyperlink" Target="http://www.um.edu.mt/ict/studyunit/ICS5000" TargetMode="External"/><Relationship Id="rId12" Type="http://schemas.openxmlformats.org/officeDocument/2006/relationships/hyperlink" Target="http://www.um.edu.mt/linguistics/studyunit/LIN5508" TargetMode="External"/><Relationship Id="rId13" Type="http://schemas.openxmlformats.org/officeDocument/2006/relationships/hyperlink" Target="http://www.um.edu.mt/ict/studyunit/CSA5312" TargetMode="External"/><Relationship Id="rId14" Type="http://schemas.openxmlformats.org/officeDocument/2006/relationships/hyperlink" Target="http://www.um.edu.mt/linguistics/studyunit/LIN3503" TargetMode="External"/><Relationship Id="rId15" Type="http://schemas.openxmlformats.org/officeDocument/2006/relationships/hyperlink" Target="http://www.um.edu.mt/linguistics/studyunit/LIN3504" TargetMode="External"/><Relationship Id="rId16" Type="http://schemas.openxmlformats.org/officeDocument/2006/relationships/hyperlink" Target="http://www.um.edu.mt/linguistics/studyunit/LIN5031" TargetMode="External"/><Relationship Id="rId17" Type="http://schemas.openxmlformats.org/officeDocument/2006/relationships/hyperlink" Target="http://www.um.edu.mt/ict/studyunit/ICS3213" TargetMode="External"/><Relationship Id="rId1" Type="http://schemas.openxmlformats.org/officeDocument/2006/relationships/hyperlink" Target="http://www.um.edu.mt/linguistics/studyunit/LIN2021" TargetMode="External"/><Relationship Id="rId2" Type="http://schemas.openxmlformats.org/officeDocument/2006/relationships/hyperlink" Target="http://www.um.edu.mt/linguistics/studyunit/LIN2022" TargetMode="External"/><Relationship Id="rId3" Type="http://schemas.openxmlformats.org/officeDocument/2006/relationships/hyperlink" Target="http://www.um.edu.mt/ict/studyunit/ICS1133" TargetMode="External"/><Relationship Id="rId4" Type="http://schemas.openxmlformats.org/officeDocument/2006/relationships/hyperlink" Target="http://www.um.edu.mt/ict/studyunit/CPS5200" TargetMode="External"/><Relationship Id="rId5" Type="http://schemas.openxmlformats.org/officeDocument/2006/relationships/hyperlink" Target="http://www.um.edu.mt/ict/studyunit/ICS5002" TargetMode="External"/><Relationship Id="rId6" Type="http://schemas.openxmlformats.org/officeDocument/2006/relationships/hyperlink" Target="http://www.um.edu.mt/ict/studyunit/ICS5111" TargetMode="External"/><Relationship Id="rId7" Type="http://schemas.openxmlformats.org/officeDocument/2006/relationships/hyperlink" Target="http://www.um.edu.mt/ict/studyunit/ICS5001" TargetMode="External"/><Relationship Id="rId8" Type="http://schemas.openxmlformats.org/officeDocument/2006/relationships/hyperlink" Target="http://www.um.edu.mt/linguistics/studyunit/LIN3502" TargetMode="External"/><Relationship Id="rId9" Type="http://schemas.openxmlformats.org/officeDocument/2006/relationships/hyperlink" Target="http://www.um.edu.mt/linguistics/studyunit/LIN5580" TargetMode="External"/><Relationship Id="rId10" Type="http://schemas.openxmlformats.org/officeDocument/2006/relationships/hyperlink" Target="http://www.um.edu.mt/ict/studyunit/ICS5003" TargetMode="External"/></Relationships>
</file>

<file path=xl/worksheets/_rels/sheet3.xml.rels><?xml version="1.0" encoding="UTF-8" standalone="yes"?>
<Relationships xmlns="http://schemas.openxmlformats.org/package/2006/relationships"><Relationship Id="rId11" Type="http://schemas.openxmlformats.org/officeDocument/2006/relationships/hyperlink" Target="http://www.um.edu.mt/ict/studyunit/ICS5000" TargetMode="External"/><Relationship Id="rId12" Type="http://schemas.openxmlformats.org/officeDocument/2006/relationships/hyperlink" Target="http://www.um.edu.mt/linguistics/studyunit/LIN5508" TargetMode="External"/><Relationship Id="rId13" Type="http://schemas.openxmlformats.org/officeDocument/2006/relationships/hyperlink" Target="http://www.um.edu.mt/ict/studyunit/CSA5312" TargetMode="External"/><Relationship Id="rId14" Type="http://schemas.openxmlformats.org/officeDocument/2006/relationships/hyperlink" Target="http://www.um.edu.mt/linguistics/studyunit/LIN3503" TargetMode="External"/><Relationship Id="rId15" Type="http://schemas.openxmlformats.org/officeDocument/2006/relationships/hyperlink" Target="http://www.um.edu.mt/linguistics/studyunit/LIN3504" TargetMode="External"/><Relationship Id="rId16" Type="http://schemas.openxmlformats.org/officeDocument/2006/relationships/hyperlink" Target="http://www.um.edu.mt/linguistics/studyunit/LIN5031" TargetMode="External"/><Relationship Id="rId17" Type="http://schemas.openxmlformats.org/officeDocument/2006/relationships/hyperlink" Target="http://www.um.edu.mt/ict/studyunit/ICS3213" TargetMode="External"/><Relationship Id="rId1" Type="http://schemas.openxmlformats.org/officeDocument/2006/relationships/hyperlink" Target="http://www.um.edu.mt/linguistics/studyunit/LIN2021" TargetMode="External"/><Relationship Id="rId2" Type="http://schemas.openxmlformats.org/officeDocument/2006/relationships/hyperlink" Target="http://www.um.edu.mt/linguistics/studyunit/LIN2022" TargetMode="External"/><Relationship Id="rId3" Type="http://schemas.openxmlformats.org/officeDocument/2006/relationships/hyperlink" Target="http://www.um.edu.mt/ict/studyunit/ICS1133" TargetMode="External"/><Relationship Id="rId4" Type="http://schemas.openxmlformats.org/officeDocument/2006/relationships/hyperlink" Target="http://www.um.edu.mt/ict/studyunit/CPS5200" TargetMode="External"/><Relationship Id="rId5" Type="http://schemas.openxmlformats.org/officeDocument/2006/relationships/hyperlink" Target="http://www.um.edu.mt/ict/studyunit/ICS5002" TargetMode="External"/><Relationship Id="rId6" Type="http://schemas.openxmlformats.org/officeDocument/2006/relationships/hyperlink" Target="http://www.um.edu.mt/ict/studyunit/ICS5111" TargetMode="External"/><Relationship Id="rId7" Type="http://schemas.openxmlformats.org/officeDocument/2006/relationships/hyperlink" Target="http://www.um.edu.mt/ict/studyunit/ICS5001" TargetMode="External"/><Relationship Id="rId8" Type="http://schemas.openxmlformats.org/officeDocument/2006/relationships/hyperlink" Target="http://www.um.edu.mt/linguistics/studyunit/LIN3502" TargetMode="External"/><Relationship Id="rId9" Type="http://schemas.openxmlformats.org/officeDocument/2006/relationships/hyperlink" Target="http://www.um.edu.mt/linguistics/studyunit/LIN5580" TargetMode="External"/><Relationship Id="rId10" Type="http://schemas.openxmlformats.org/officeDocument/2006/relationships/hyperlink" Target="http://www.um.edu.mt/ict/studyunit/ICS50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view="pageLayout" workbookViewId="0">
      <selection activeCell="A10" sqref="A10"/>
    </sheetView>
  </sheetViews>
  <sheetFormatPr baseColWidth="10" defaultRowHeight="13" x14ac:dyDescent="0"/>
  <sheetData>
    <row r="1" spans="1:2">
      <c r="A1" s="1" t="s">
        <v>20</v>
      </c>
    </row>
    <row r="3" spans="1:2">
      <c r="A3" s="2">
        <v>1</v>
      </c>
      <c r="B3" t="s">
        <v>26</v>
      </c>
    </row>
    <row r="4" spans="1:2">
      <c r="A4" s="2">
        <v>2</v>
      </c>
      <c r="B4" t="s">
        <v>21</v>
      </c>
    </row>
    <row r="5" spans="1:2">
      <c r="A5" s="2" t="s">
        <v>23</v>
      </c>
      <c r="B5" t="s">
        <v>28</v>
      </c>
    </row>
    <row r="6" spans="1:2">
      <c r="A6" s="2" t="s">
        <v>24</v>
      </c>
      <c r="B6" t="s">
        <v>27</v>
      </c>
    </row>
    <row r="7" spans="1:2">
      <c r="A7" s="2">
        <v>4</v>
      </c>
      <c r="B7" t="s">
        <v>22</v>
      </c>
    </row>
    <row r="8" spans="1:2">
      <c r="A8" s="2">
        <v>5</v>
      </c>
      <c r="B8" t="s">
        <v>25</v>
      </c>
    </row>
    <row r="10" spans="1:2">
      <c r="A10" s="2">
        <v>6</v>
      </c>
      <c r="B10" t="s">
        <v>57</v>
      </c>
    </row>
  </sheetData>
  <phoneticPr fontId="2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tabSelected="1" topLeftCell="A6" workbookViewId="0">
      <selection activeCell="C41" sqref="C41"/>
    </sheetView>
  </sheetViews>
  <sheetFormatPr baseColWidth="10" defaultColWidth="7.85546875" defaultRowHeight="12" x14ac:dyDescent="0"/>
  <cols>
    <col min="1" max="1" width="7.85546875" style="3"/>
    <col min="2" max="2" width="8.85546875" style="3" customWidth="1"/>
    <col min="3" max="3" width="46.7109375" style="3" customWidth="1"/>
    <col min="4" max="4" width="7.85546875" style="5" customWidth="1"/>
    <col min="5" max="6" width="2.85546875" style="5" customWidth="1"/>
    <col min="7" max="11" width="3.42578125" style="5" customWidth="1"/>
    <col min="12" max="12" width="3.85546875" style="5" customWidth="1"/>
    <col min="13" max="14" width="3.42578125" style="5" customWidth="1"/>
    <col min="15" max="16384" width="7.85546875" style="3"/>
  </cols>
  <sheetData>
    <row r="1" spans="1:15">
      <c r="A1" s="4" t="s">
        <v>93</v>
      </c>
    </row>
    <row r="2" spans="1:15">
      <c r="B2" s="6"/>
      <c r="C2" s="3" t="s">
        <v>35</v>
      </c>
    </row>
    <row r="3" spans="1:15">
      <c r="B3" s="7"/>
      <c r="C3" s="3" t="s">
        <v>36</v>
      </c>
    </row>
    <row r="4" spans="1:15">
      <c r="B4" s="8"/>
      <c r="C4" s="3" t="s">
        <v>37</v>
      </c>
      <c r="J4" s="9" t="s">
        <v>38</v>
      </c>
    </row>
    <row r="5" spans="1:15">
      <c r="B5" s="4"/>
      <c r="C5" s="4"/>
      <c r="D5" s="9" t="s">
        <v>39</v>
      </c>
      <c r="E5" s="9" t="s">
        <v>40</v>
      </c>
      <c r="F5" s="9" t="s">
        <v>41</v>
      </c>
      <c r="G5" s="10" t="s">
        <v>42</v>
      </c>
      <c r="H5" s="10" t="s">
        <v>43</v>
      </c>
      <c r="I5" s="10" t="s">
        <v>44</v>
      </c>
      <c r="J5" s="10" t="s">
        <v>45</v>
      </c>
      <c r="K5" s="10" t="s">
        <v>46</v>
      </c>
      <c r="L5" s="10" t="s">
        <v>47</v>
      </c>
      <c r="M5" s="10" t="s">
        <v>48</v>
      </c>
      <c r="N5" s="10" t="s">
        <v>49</v>
      </c>
    </row>
    <row r="6" spans="1:15" s="7" customFormat="1" ht="15.75" customHeight="1">
      <c r="B6" s="11" t="s">
        <v>50</v>
      </c>
      <c r="C6" s="11" t="s">
        <v>51</v>
      </c>
      <c r="D6" s="12">
        <v>30</v>
      </c>
      <c r="E6" s="13"/>
      <c r="F6" s="12">
        <v>30</v>
      </c>
      <c r="G6" s="14"/>
      <c r="H6" s="15"/>
      <c r="I6" s="15"/>
      <c r="J6" s="15"/>
      <c r="K6" s="15"/>
      <c r="L6" s="15"/>
      <c r="M6" s="15"/>
      <c r="N6" s="15"/>
    </row>
    <row r="7" spans="1:15">
      <c r="B7" s="4"/>
    </row>
    <row r="8" spans="1:15" ht="15.75" customHeight="1">
      <c r="B8" s="4" t="s">
        <v>53</v>
      </c>
    </row>
    <row r="9" spans="1:15" s="16" customFormat="1" ht="15.75" customHeight="1">
      <c r="B9" s="17" t="s">
        <v>15</v>
      </c>
      <c r="C9" s="17" t="s">
        <v>16</v>
      </c>
      <c r="D9" s="18">
        <v>4</v>
      </c>
      <c r="E9" s="19"/>
      <c r="F9" s="18">
        <v>4</v>
      </c>
      <c r="H9" s="20"/>
      <c r="I9" s="20">
        <v>2</v>
      </c>
      <c r="J9" s="20"/>
      <c r="K9" s="20"/>
      <c r="L9" s="20"/>
      <c r="M9" s="20"/>
      <c r="N9" s="16">
        <v>2</v>
      </c>
      <c r="O9" s="21" t="s">
        <v>5</v>
      </c>
    </row>
    <row r="10" spans="1:15" ht="15.75" customHeight="1">
      <c r="B10" s="22" t="s">
        <v>58</v>
      </c>
      <c r="C10" s="22" t="s">
        <v>59</v>
      </c>
      <c r="D10" s="23" t="s">
        <v>2</v>
      </c>
      <c r="E10" s="24" t="s">
        <v>3</v>
      </c>
      <c r="F10" s="24" t="s">
        <v>3</v>
      </c>
      <c r="G10" s="25"/>
      <c r="H10" s="25"/>
      <c r="I10" s="25"/>
      <c r="J10" s="25"/>
      <c r="K10" s="25"/>
      <c r="M10" s="25"/>
      <c r="N10" s="25"/>
    </row>
    <row r="11" spans="1:15" ht="15.75" customHeight="1">
      <c r="B11" s="22" t="s">
        <v>60</v>
      </c>
      <c r="C11" s="22" t="s">
        <v>63</v>
      </c>
      <c r="D11" s="23" t="s">
        <v>0</v>
      </c>
      <c r="E11" s="24" t="s">
        <v>1</v>
      </c>
      <c r="F11" s="24" t="s">
        <v>1</v>
      </c>
      <c r="G11" s="25"/>
      <c r="H11" s="25"/>
      <c r="I11" s="25"/>
      <c r="J11" s="25"/>
      <c r="K11" s="25" t="s">
        <v>0</v>
      </c>
      <c r="M11" s="25"/>
      <c r="N11" s="25"/>
    </row>
    <row r="12" spans="1:15" ht="15.75" customHeight="1">
      <c r="B12" s="22" t="s">
        <v>82</v>
      </c>
      <c r="C12" s="22" t="s">
        <v>81</v>
      </c>
      <c r="D12" s="23" t="s">
        <v>2</v>
      </c>
      <c r="E12" s="24" t="s">
        <v>3</v>
      </c>
      <c r="F12" s="24" t="s">
        <v>3</v>
      </c>
      <c r="G12" s="25" t="s">
        <v>3</v>
      </c>
      <c r="H12" s="25"/>
      <c r="I12" s="25"/>
      <c r="J12" s="25"/>
      <c r="K12" s="25" t="s">
        <v>3</v>
      </c>
      <c r="M12" s="25"/>
      <c r="N12" s="25"/>
    </row>
    <row r="13" spans="1:15" ht="15.75" customHeight="1">
      <c r="B13" s="26"/>
      <c r="C13" s="26"/>
      <c r="D13" s="27"/>
      <c r="E13" s="28"/>
      <c r="F13" s="28"/>
      <c r="G13" s="25"/>
      <c r="H13" s="25"/>
      <c r="I13" s="25"/>
      <c r="J13" s="25"/>
      <c r="K13" s="25"/>
      <c r="M13" s="25"/>
      <c r="N13" s="25"/>
    </row>
    <row r="14" spans="1:15" ht="15.75" customHeight="1">
      <c r="B14" s="26"/>
      <c r="C14" s="26"/>
      <c r="D14" s="27"/>
      <c r="E14" s="28"/>
      <c r="F14" s="28"/>
      <c r="G14" s="25"/>
      <c r="H14" s="25"/>
      <c r="I14" s="25"/>
      <c r="J14" s="25"/>
      <c r="K14" s="25"/>
      <c r="M14" s="25"/>
      <c r="N14" s="25"/>
    </row>
    <row r="15" spans="1:15" ht="15.75" customHeight="1">
      <c r="B15" s="26"/>
      <c r="C15" s="26"/>
      <c r="D15" s="27"/>
      <c r="E15" s="28"/>
      <c r="F15" s="28"/>
      <c r="G15" s="25"/>
      <c r="H15" s="25"/>
      <c r="I15" s="25"/>
      <c r="J15" s="25"/>
      <c r="K15" s="25"/>
      <c r="M15" s="25"/>
      <c r="N15" s="25"/>
    </row>
    <row r="16" spans="1:15">
      <c r="B16" s="4"/>
    </row>
    <row r="17" spans="1:14" s="4" customFormat="1">
      <c r="B17" s="4" t="s">
        <v>4</v>
      </c>
      <c r="D17" s="9" t="s">
        <v>39</v>
      </c>
      <c r="E17" s="9" t="s">
        <v>40</v>
      </c>
      <c r="F17" s="9" t="s">
        <v>41</v>
      </c>
      <c r="G17" s="10" t="s">
        <v>42</v>
      </c>
      <c r="H17" s="10" t="s">
        <v>43</v>
      </c>
      <c r="I17" s="10" t="s">
        <v>44</v>
      </c>
      <c r="J17" s="10" t="s">
        <v>45</v>
      </c>
      <c r="K17" s="10" t="s">
        <v>46</v>
      </c>
      <c r="L17" s="10" t="s">
        <v>47</v>
      </c>
      <c r="M17" s="10" t="s">
        <v>48</v>
      </c>
      <c r="N17" s="10" t="s">
        <v>49</v>
      </c>
    </row>
    <row r="18" spans="1:14" ht="15" customHeight="1">
      <c r="A18" s="3" t="s">
        <v>54</v>
      </c>
      <c r="B18" s="29" t="s">
        <v>10</v>
      </c>
      <c r="C18" s="47" t="s">
        <v>11</v>
      </c>
      <c r="D18" s="23" t="s">
        <v>0</v>
      </c>
      <c r="E18" s="54" t="s">
        <v>0</v>
      </c>
      <c r="F18" s="24"/>
      <c r="G18" s="5" t="s">
        <v>0</v>
      </c>
    </row>
    <row r="19" spans="1:14" ht="15" customHeight="1">
      <c r="B19" s="44" t="s">
        <v>84</v>
      </c>
      <c r="C19" s="47" t="s">
        <v>83</v>
      </c>
      <c r="D19" s="23" t="s">
        <v>9</v>
      </c>
      <c r="E19" s="54" t="s">
        <v>9</v>
      </c>
      <c r="F19" s="24"/>
      <c r="G19" s="28"/>
      <c r="H19" s="27" t="s">
        <v>9</v>
      </c>
    </row>
    <row r="20" spans="1:14" ht="15" customHeight="1">
      <c r="B20" s="44" t="s">
        <v>85</v>
      </c>
      <c r="C20" s="47" t="s">
        <v>80</v>
      </c>
      <c r="D20" s="23" t="s">
        <v>9</v>
      </c>
      <c r="E20" s="54" t="s">
        <v>9</v>
      </c>
      <c r="F20" s="24"/>
      <c r="G20" s="27"/>
    </row>
    <row r="21" spans="1:14" ht="15.75" customHeight="1">
      <c r="A21" s="3" t="s">
        <v>56</v>
      </c>
      <c r="B21" s="51" t="s">
        <v>8</v>
      </c>
      <c r="C21" s="48" t="s">
        <v>14</v>
      </c>
      <c r="D21" s="40" t="s">
        <v>9</v>
      </c>
      <c r="E21" s="55" t="s">
        <v>9</v>
      </c>
      <c r="F21" s="40"/>
      <c r="H21" s="5" t="s">
        <v>9</v>
      </c>
    </row>
    <row r="22" spans="1:14" ht="15" customHeight="1">
      <c r="A22" s="3" t="s">
        <v>55</v>
      </c>
      <c r="B22" s="51" t="s">
        <v>13</v>
      </c>
      <c r="C22" s="49" t="s">
        <v>12</v>
      </c>
      <c r="D22" s="31" t="s">
        <v>9</v>
      </c>
      <c r="E22" s="56" t="s">
        <v>9</v>
      </c>
      <c r="F22" s="23"/>
      <c r="G22" s="5" t="s">
        <v>9</v>
      </c>
    </row>
    <row r="23" spans="1:14" ht="15" customHeight="1">
      <c r="B23" s="51" t="s">
        <v>87</v>
      </c>
      <c r="C23" s="49" t="s">
        <v>86</v>
      </c>
      <c r="D23" s="23" t="s">
        <v>9</v>
      </c>
      <c r="E23" s="54" t="s">
        <v>9</v>
      </c>
      <c r="F23" s="23"/>
      <c r="I23" s="5" t="s">
        <v>2</v>
      </c>
    </row>
    <row r="24" spans="1:14" ht="15.75" customHeight="1">
      <c r="B24" s="29" t="s">
        <v>33</v>
      </c>
      <c r="C24" s="47" t="s">
        <v>34</v>
      </c>
      <c r="D24" s="24" t="s">
        <v>0</v>
      </c>
      <c r="E24" s="57" t="s">
        <v>0</v>
      </c>
      <c r="F24" s="24"/>
      <c r="L24" s="5" t="s">
        <v>0</v>
      </c>
    </row>
    <row r="25" spans="1:14" ht="13">
      <c r="B25" s="51" t="s">
        <v>69</v>
      </c>
      <c r="C25" s="47" t="s">
        <v>68</v>
      </c>
      <c r="D25" s="24" t="s">
        <v>0</v>
      </c>
      <c r="E25" s="57" t="s">
        <v>0</v>
      </c>
      <c r="F25" s="24"/>
      <c r="M25" s="5" t="s">
        <v>0</v>
      </c>
    </row>
    <row r="26" spans="1:14" ht="14.25" customHeight="1">
      <c r="B26" s="32" t="s">
        <v>65</v>
      </c>
      <c r="C26" s="49" t="s">
        <v>64</v>
      </c>
      <c r="D26" s="24" t="s">
        <v>2</v>
      </c>
      <c r="E26" s="57" t="s">
        <v>2</v>
      </c>
      <c r="F26" s="24"/>
      <c r="G26" s="5" t="s">
        <v>2</v>
      </c>
    </row>
    <row r="27" spans="1:14" ht="15" customHeight="1">
      <c r="B27" s="29" t="s">
        <v>17</v>
      </c>
      <c r="C27" s="47" t="s">
        <v>18</v>
      </c>
      <c r="D27" s="24" t="s">
        <v>0</v>
      </c>
      <c r="E27" s="57" t="s">
        <v>0</v>
      </c>
      <c r="F27" s="24"/>
      <c r="L27" s="5" t="s">
        <v>0</v>
      </c>
    </row>
    <row r="28" spans="1:14" ht="15" customHeight="1">
      <c r="B28" s="51" t="s">
        <v>88</v>
      </c>
      <c r="C28" s="47" t="s">
        <v>89</v>
      </c>
      <c r="D28" s="24" t="s">
        <v>0</v>
      </c>
      <c r="E28" s="57" t="s">
        <v>0</v>
      </c>
      <c r="F28" s="24"/>
      <c r="M28" s="5" t="s">
        <v>0</v>
      </c>
    </row>
    <row r="29" spans="1:14" s="16" customFormat="1" ht="14.25" customHeight="1">
      <c r="B29" s="33" t="s">
        <v>62</v>
      </c>
      <c r="C29" s="50" t="s">
        <v>61</v>
      </c>
      <c r="D29" s="18">
        <v>10</v>
      </c>
      <c r="E29" s="58">
        <v>10</v>
      </c>
      <c r="F29" s="34"/>
      <c r="G29" s="20"/>
      <c r="H29" s="20"/>
      <c r="I29" s="20">
        <v>3</v>
      </c>
      <c r="J29" s="20">
        <v>5</v>
      </c>
      <c r="K29" s="20"/>
      <c r="L29" s="20"/>
      <c r="M29" s="20"/>
      <c r="N29" s="20">
        <v>2</v>
      </c>
    </row>
    <row r="30" spans="1:14" s="16" customFormat="1" ht="15.75" customHeight="1">
      <c r="B30" s="17" t="s">
        <v>7</v>
      </c>
      <c r="C30" s="50" t="s">
        <v>6</v>
      </c>
      <c r="D30" s="18">
        <v>6</v>
      </c>
      <c r="E30" s="59">
        <v>6</v>
      </c>
      <c r="F30" s="18"/>
      <c r="G30" s="20"/>
      <c r="H30" s="20"/>
      <c r="I30" s="20"/>
      <c r="J30" s="20"/>
      <c r="K30" s="20"/>
      <c r="L30" s="20"/>
      <c r="M30" s="20"/>
      <c r="N30" s="20"/>
    </row>
    <row r="31" spans="1:14" ht="15.75" customHeight="1">
      <c r="B31" s="30" t="s">
        <v>66</v>
      </c>
      <c r="C31" s="35" t="s">
        <v>67</v>
      </c>
      <c r="D31" s="27"/>
      <c r="E31" s="27" t="s">
        <v>1</v>
      </c>
      <c r="F31" s="27"/>
    </row>
    <row r="32" spans="1:14">
      <c r="B32" s="4" t="s">
        <v>29</v>
      </c>
      <c r="D32" s="9" t="s">
        <v>39</v>
      </c>
      <c r="E32" s="9" t="s">
        <v>40</v>
      </c>
      <c r="F32" s="9" t="s">
        <v>41</v>
      </c>
      <c r="G32" s="10" t="s">
        <v>42</v>
      </c>
      <c r="H32" s="10" t="s">
        <v>43</v>
      </c>
      <c r="I32" s="10" t="s">
        <v>44</v>
      </c>
      <c r="J32" s="10" t="s">
        <v>45</v>
      </c>
      <c r="K32" s="10" t="s">
        <v>46</v>
      </c>
      <c r="L32" s="10" t="s">
        <v>47</v>
      </c>
      <c r="M32" s="10" t="s">
        <v>48</v>
      </c>
      <c r="N32" s="10" t="s">
        <v>49</v>
      </c>
    </row>
    <row r="34" spans="2:15" ht="15.75" customHeight="1">
      <c r="B34" s="51" t="s">
        <v>30</v>
      </c>
      <c r="C34" s="52" t="s">
        <v>31</v>
      </c>
      <c r="D34" s="36" t="s">
        <v>32</v>
      </c>
      <c r="E34" s="37"/>
      <c r="F34" s="60" t="s">
        <v>32</v>
      </c>
      <c r="O34" s="41" t="s">
        <v>5</v>
      </c>
    </row>
    <row r="35" spans="2:15" ht="15.75" customHeight="1">
      <c r="B35" s="51" t="s">
        <v>90</v>
      </c>
      <c r="C35" s="48" t="s">
        <v>91</v>
      </c>
      <c r="D35" s="24" t="s">
        <v>9</v>
      </c>
      <c r="E35" s="3"/>
      <c r="F35" s="57" t="s">
        <v>9</v>
      </c>
      <c r="I35" s="5" t="s">
        <v>9</v>
      </c>
      <c r="O35" s="41"/>
    </row>
    <row r="36" spans="2:15" ht="15.75" customHeight="1">
      <c r="B36" s="51" t="s">
        <v>77</v>
      </c>
      <c r="C36" s="52" t="s">
        <v>76</v>
      </c>
      <c r="D36" s="36" t="s">
        <v>32</v>
      </c>
      <c r="E36" s="37"/>
      <c r="F36" s="60" t="s">
        <v>32</v>
      </c>
      <c r="O36" s="41"/>
    </row>
    <row r="37" spans="2:15" ht="15.75" customHeight="1">
      <c r="B37" s="51" t="s">
        <v>10</v>
      </c>
      <c r="C37" s="48" t="s">
        <v>11</v>
      </c>
      <c r="D37" s="38" t="s">
        <v>0</v>
      </c>
      <c r="E37" s="39"/>
      <c r="F37" s="55" t="s">
        <v>0</v>
      </c>
      <c r="G37" s="5" t="s">
        <v>0</v>
      </c>
      <c r="O37" s="41"/>
    </row>
    <row r="38" spans="2:15" ht="13">
      <c r="B38" s="51" t="s">
        <v>71</v>
      </c>
      <c r="C38" s="47" t="s">
        <v>70</v>
      </c>
      <c r="D38" s="24" t="s">
        <v>9</v>
      </c>
      <c r="E38" s="3"/>
      <c r="F38" s="57" t="s">
        <v>9</v>
      </c>
      <c r="J38" s="5" t="s">
        <v>0</v>
      </c>
      <c r="N38" s="5" t="s">
        <v>0</v>
      </c>
    </row>
    <row r="39" spans="2:15" ht="15.75" customHeight="1">
      <c r="B39" s="51" t="s">
        <v>79</v>
      </c>
      <c r="C39" s="48" t="s">
        <v>78</v>
      </c>
      <c r="D39" s="40" t="s">
        <v>2</v>
      </c>
      <c r="E39" s="39"/>
      <c r="F39" s="55" t="s">
        <v>2</v>
      </c>
      <c r="I39" s="5" t="s">
        <v>0</v>
      </c>
    </row>
    <row r="40" spans="2:15" ht="15.75" customHeight="1">
      <c r="B40" s="51" t="s">
        <v>73</v>
      </c>
      <c r="C40" s="48" t="s">
        <v>72</v>
      </c>
      <c r="D40" s="40" t="s">
        <v>0</v>
      </c>
      <c r="E40" s="39"/>
      <c r="F40" s="55" t="s">
        <v>0</v>
      </c>
      <c r="N40" s="5" t="s">
        <v>0</v>
      </c>
    </row>
    <row r="41" spans="2:15" ht="15.75" customHeight="1">
      <c r="B41" s="51" t="s">
        <v>74</v>
      </c>
      <c r="C41" s="48" t="s">
        <v>75</v>
      </c>
      <c r="D41" s="40" t="s">
        <v>0</v>
      </c>
      <c r="E41" s="39"/>
      <c r="F41" s="55" t="s">
        <v>0</v>
      </c>
      <c r="N41" s="5" t="s">
        <v>0</v>
      </c>
    </row>
    <row r="42" spans="2:15">
      <c r="E42" s="61">
        <f>SUM(E6:E41)</f>
        <v>16</v>
      </c>
      <c r="F42" s="62">
        <f>SUM(F6:F41)</f>
        <v>34</v>
      </c>
      <c r="G42" s="5">
        <f t="shared" ref="G42:N42" si="0">SUM(G9:G41)</f>
        <v>0</v>
      </c>
      <c r="H42" s="5">
        <f t="shared" si="0"/>
        <v>0</v>
      </c>
      <c r="I42" s="5">
        <f t="shared" si="0"/>
        <v>5</v>
      </c>
      <c r="J42" s="5">
        <f t="shared" si="0"/>
        <v>5</v>
      </c>
      <c r="K42" s="5">
        <f t="shared" si="0"/>
        <v>0</v>
      </c>
      <c r="L42" s="5">
        <f t="shared" si="0"/>
        <v>0</v>
      </c>
      <c r="M42" s="5">
        <f t="shared" si="0"/>
        <v>0</v>
      </c>
      <c r="N42" s="5">
        <f t="shared" si="0"/>
        <v>4</v>
      </c>
    </row>
    <row r="43" spans="2:15" ht="13">
      <c r="G43" s="53">
        <v>0</v>
      </c>
      <c r="H43" s="53">
        <v>0</v>
      </c>
      <c r="I43" s="53">
        <v>0</v>
      </c>
      <c r="J43" s="53">
        <v>0</v>
      </c>
      <c r="K43" s="53">
        <v>0</v>
      </c>
      <c r="L43" s="53">
        <v>0</v>
      </c>
      <c r="M43" s="53">
        <v>0</v>
      </c>
      <c r="N43" s="53">
        <v>0</v>
      </c>
      <c r="O43" s="41" t="s">
        <v>19</v>
      </c>
    </row>
    <row r="44" spans="2:15">
      <c r="C44" s="42" t="s">
        <v>94</v>
      </c>
      <c r="D44" s="5">
        <f>SUM(E42,F42)</f>
        <v>50</v>
      </c>
      <c r="G44" s="5">
        <f>SUM(G42:G43)</f>
        <v>0</v>
      </c>
      <c r="H44" s="5">
        <f t="shared" ref="H44:N44" si="1">SUM(H42:H43)</f>
        <v>0</v>
      </c>
      <c r="I44" s="5">
        <f t="shared" si="1"/>
        <v>5</v>
      </c>
      <c r="J44" s="5">
        <f t="shared" si="1"/>
        <v>5</v>
      </c>
      <c r="K44" s="5">
        <f t="shared" si="1"/>
        <v>0</v>
      </c>
      <c r="L44" s="5">
        <f t="shared" si="1"/>
        <v>0</v>
      </c>
      <c r="M44" s="5">
        <f t="shared" si="1"/>
        <v>0</v>
      </c>
      <c r="N44" s="5">
        <f t="shared" si="1"/>
        <v>4</v>
      </c>
    </row>
    <row r="45" spans="2:15">
      <c r="C45" s="42" t="s">
        <v>95</v>
      </c>
      <c r="D45" s="43">
        <f>IF((D44&gt;=60),"ok",(60-D44))</f>
        <v>10</v>
      </c>
      <c r="G45" s="43">
        <f>IF((G44&gt;=6),"ok",(6-G44))</f>
        <v>6</v>
      </c>
      <c r="H45" s="43">
        <f>IF((H44&gt;=9),"ok",(9-H44))</f>
        <v>9</v>
      </c>
      <c r="I45" s="43">
        <f>IF((I44&gt;=9),"ok",(9-I44))</f>
        <v>4</v>
      </c>
      <c r="J45" s="43" t="str">
        <f>IF((J44&gt;=4),"ok",(4-J44))</f>
        <v>ok</v>
      </c>
      <c r="K45" s="43">
        <f>IF((K44&gt;=6),"ok",(6-K44))</f>
        <v>6</v>
      </c>
      <c r="L45" s="43">
        <f>IF((L44&gt;=9),"ok",(9-L44))</f>
        <v>9</v>
      </c>
      <c r="M45" s="43">
        <f>IF((M44&gt;=9),"ok",(9-M44))</f>
        <v>9</v>
      </c>
      <c r="N45" s="43" t="str">
        <f>IF((N44&gt;=4),"ok",(4-N44))</f>
        <v>ok</v>
      </c>
    </row>
    <row r="46" spans="2:15">
      <c r="G46" s="10" t="s">
        <v>42</v>
      </c>
      <c r="H46" s="10" t="s">
        <v>43</v>
      </c>
      <c r="I46" s="10" t="s">
        <v>44</v>
      </c>
      <c r="J46" s="10" t="s">
        <v>45</v>
      </c>
      <c r="K46" s="10" t="s">
        <v>46</v>
      </c>
      <c r="L46" s="10" t="s">
        <v>47</v>
      </c>
      <c r="M46" s="10" t="s">
        <v>48</v>
      </c>
      <c r="N46" s="10" t="s">
        <v>49</v>
      </c>
      <c r="O46" s="5"/>
    </row>
    <row r="48" spans="2:15">
      <c r="M48" s="3"/>
      <c r="N48" s="3"/>
    </row>
  </sheetData>
  <hyperlinks>
    <hyperlink ref="B24" r:id="rId1"/>
    <hyperlink ref="B27" r:id="rId2"/>
    <hyperlink ref="B18" r:id="rId3"/>
    <hyperlink ref="B19" r:id="rId4"/>
    <hyperlink ref="B21" r:id="rId5"/>
    <hyperlink ref="B23" r:id="rId6"/>
    <hyperlink ref="B22" r:id="rId7"/>
    <hyperlink ref="B25" r:id="rId8"/>
    <hyperlink ref="B28" r:id="rId9"/>
    <hyperlink ref="B38" r:id="rId10"/>
    <hyperlink ref="B37" r:id="rId11"/>
    <hyperlink ref="B36" r:id="rId12"/>
    <hyperlink ref="B34" r:id="rId13"/>
    <hyperlink ref="B40" r:id="rId14"/>
    <hyperlink ref="B41" r:id="rId15"/>
    <hyperlink ref="B39" r:id="rId16"/>
    <hyperlink ref="B35" r:id="rId17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opLeftCell="B1" workbookViewId="0">
      <selection activeCell="P53" sqref="P53"/>
    </sheetView>
  </sheetViews>
  <sheetFormatPr baseColWidth="10" defaultColWidth="7.85546875" defaultRowHeight="12" x14ac:dyDescent="0"/>
  <cols>
    <col min="1" max="1" width="7.85546875" style="3"/>
    <col min="2" max="2" width="8.85546875" style="3" customWidth="1"/>
    <col min="3" max="3" width="46.7109375" style="3" customWidth="1"/>
    <col min="4" max="4" width="7.85546875" style="5" customWidth="1"/>
    <col min="5" max="6" width="2.85546875" style="5" customWidth="1"/>
    <col min="7" max="11" width="3.42578125" style="5" customWidth="1"/>
    <col min="12" max="12" width="3.85546875" style="5" customWidth="1"/>
    <col min="13" max="14" width="3.42578125" style="5" customWidth="1"/>
    <col min="15" max="16384" width="7.85546875" style="3"/>
  </cols>
  <sheetData>
    <row r="1" spans="2:15">
      <c r="B1" s="4" t="s">
        <v>92</v>
      </c>
    </row>
    <row r="2" spans="2:15">
      <c r="B2" s="6"/>
      <c r="C2" s="3" t="s">
        <v>35</v>
      </c>
    </row>
    <row r="3" spans="2:15">
      <c r="B3" s="7"/>
      <c r="C3" s="3" t="s">
        <v>36</v>
      </c>
    </row>
    <row r="4" spans="2:15">
      <c r="B4" s="8"/>
      <c r="C4" s="3" t="s">
        <v>37</v>
      </c>
      <c r="J4" s="9" t="s">
        <v>38</v>
      </c>
    </row>
    <row r="5" spans="2:15">
      <c r="B5" s="4"/>
      <c r="C5" s="4"/>
      <c r="D5" s="9" t="s">
        <v>39</v>
      </c>
      <c r="E5" s="9" t="s">
        <v>40</v>
      </c>
      <c r="F5" s="9" t="s">
        <v>41</v>
      </c>
      <c r="G5" s="10" t="s">
        <v>42</v>
      </c>
      <c r="H5" s="10" t="s">
        <v>43</v>
      </c>
      <c r="I5" s="10" t="s">
        <v>44</v>
      </c>
      <c r="J5" s="10" t="s">
        <v>45</v>
      </c>
      <c r="K5" s="10" t="s">
        <v>46</v>
      </c>
      <c r="L5" s="10" t="s">
        <v>47</v>
      </c>
      <c r="M5" s="10" t="s">
        <v>48</v>
      </c>
      <c r="N5" s="10" t="s">
        <v>49</v>
      </c>
    </row>
    <row r="6" spans="2:15" s="7" customFormat="1" ht="15.75" customHeight="1">
      <c r="B6" s="11" t="s">
        <v>50</v>
      </c>
      <c r="C6" s="11" t="s">
        <v>51</v>
      </c>
      <c r="D6" s="12" t="s">
        <v>52</v>
      </c>
      <c r="E6" s="13"/>
      <c r="F6" s="12" t="s">
        <v>52</v>
      </c>
      <c r="G6" s="14"/>
      <c r="H6" s="15"/>
      <c r="I6" s="15"/>
      <c r="J6" s="15"/>
      <c r="K6" s="15"/>
      <c r="L6" s="15"/>
      <c r="M6" s="15"/>
      <c r="N6" s="15"/>
    </row>
    <row r="7" spans="2:15">
      <c r="B7" s="4"/>
    </row>
    <row r="8" spans="2:15" ht="15.75" customHeight="1">
      <c r="B8" s="4" t="s">
        <v>53</v>
      </c>
    </row>
    <row r="9" spans="2:15" s="16" customFormat="1" ht="15.75" customHeight="1">
      <c r="B9" s="17" t="s">
        <v>15</v>
      </c>
      <c r="C9" s="17" t="s">
        <v>16</v>
      </c>
      <c r="D9" s="18" t="s">
        <v>0</v>
      </c>
      <c r="E9" s="19"/>
      <c r="F9" s="18" t="s">
        <v>0</v>
      </c>
      <c r="G9" s="20"/>
      <c r="H9" s="20"/>
      <c r="I9" s="20"/>
      <c r="J9" s="20"/>
      <c r="K9" s="20"/>
      <c r="L9" s="20"/>
      <c r="M9" s="20"/>
      <c r="N9" s="20"/>
      <c r="O9" s="21" t="s">
        <v>5</v>
      </c>
    </row>
    <row r="10" spans="2:15" ht="15.75" customHeight="1">
      <c r="B10" s="22" t="s">
        <v>58</v>
      </c>
      <c r="C10" s="22" t="s">
        <v>59</v>
      </c>
      <c r="D10" s="23" t="s">
        <v>2</v>
      </c>
      <c r="E10" s="24" t="s">
        <v>3</v>
      </c>
      <c r="F10" s="24" t="s">
        <v>3</v>
      </c>
      <c r="G10" s="25"/>
      <c r="H10" s="25"/>
      <c r="I10" s="25"/>
      <c r="J10" s="25"/>
      <c r="K10" s="25"/>
      <c r="M10" s="25"/>
      <c r="N10" s="25"/>
    </row>
    <row r="11" spans="2:15" ht="15.75" customHeight="1">
      <c r="B11" s="22" t="s">
        <v>60</v>
      </c>
      <c r="C11" s="22" t="s">
        <v>63</v>
      </c>
      <c r="D11" s="23" t="s">
        <v>0</v>
      </c>
      <c r="E11" s="24" t="s">
        <v>1</v>
      </c>
      <c r="F11" s="24" t="s">
        <v>1</v>
      </c>
      <c r="G11" s="25"/>
      <c r="H11" s="25"/>
      <c r="I11" s="25"/>
      <c r="J11" s="25"/>
      <c r="K11" s="25" t="s">
        <v>0</v>
      </c>
      <c r="M11" s="25"/>
      <c r="N11" s="25"/>
    </row>
    <row r="12" spans="2:15" ht="15.75" customHeight="1">
      <c r="B12" s="22" t="s">
        <v>82</v>
      </c>
      <c r="C12" s="22" t="s">
        <v>81</v>
      </c>
      <c r="D12" s="23" t="s">
        <v>2</v>
      </c>
      <c r="E12" s="24" t="s">
        <v>3</v>
      </c>
      <c r="F12" s="24" t="s">
        <v>3</v>
      </c>
      <c r="G12" s="25"/>
      <c r="H12" s="25"/>
      <c r="I12" s="25"/>
      <c r="J12" s="25"/>
      <c r="K12" s="25" t="s">
        <v>2</v>
      </c>
      <c r="M12" s="25"/>
      <c r="N12" s="25"/>
    </row>
    <row r="13" spans="2:15" ht="15.75" customHeight="1">
      <c r="B13" s="26"/>
      <c r="C13" s="26"/>
      <c r="D13" s="27"/>
      <c r="E13" s="28"/>
      <c r="F13" s="28"/>
      <c r="G13" s="25"/>
      <c r="H13" s="25"/>
      <c r="I13" s="25"/>
      <c r="J13" s="25"/>
      <c r="K13" s="25"/>
      <c r="M13" s="25"/>
      <c r="N13" s="25"/>
    </row>
    <row r="14" spans="2:15" ht="15.75" customHeight="1">
      <c r="B14" s="26"/>
      <c r="C14" s="26"/>
      <c r="D14" s="27"/>
      <c r="E14" s="28"/>
      <c r="F14" s="28"/>
      <c r="G14" s="25"/>
      <c r="H14" s="25"/>
      <c r="I14" s="25"/>
      <c r="J14" s="25"/>
      <c r="K14" s="25"/>
      <c r="M14" s="25"/>
      <c r="N14" s="25"/>
    </row>
    <row r="15" spans="2:15" ht="15.75" customHeight="1">
      <c r="B15" s="26"/>
      <c r="C15" s="26"/>
      <c r="D15" s="27"/>
      <c r="E15" s="28"/>
      <c r="F15" s="28"/>
      <c r="G15" s="25"/>
      <c r="H15" s="25"/>
      <c r="I15" s="25"/>
      <c r="J15" s="25"/>
      <c r="K15" s="25"/>
      <c r="M15" s="25"/>
      <c r="N15" s="25"/>
    </row>
    <row r="16" spans="2:15">
      <c r="B16" s="4"/>
    </row>
    <row r="17" spans="1:14" s="4" customFormat="1">
      <c r="B17" s="4" t="s">
        <v>4</v>
      </c>
      <c r="D17" s="9" t="s">
        <v>39</v>
      </c>
      <c r="E17" s="9" t="s">
        <v>40</v>
      </c>
      <c r="F17" s="9" t="s">
        <v>41</v>
      </c>
      <c r="G17" s="10" t="s">
        <v>42</v>
      </c>
      <c r="H17" s="10" t="s">
        <v>43</v>
      </c>
      <c r="I17" s="10" t="s">
        <v>44</v>
      </c>
      <c r="J17" s="10" t="s">
        <v>45</v>
      </c>
      <c r="K17" s="10" t="s">
        <v>46</v>
      </c>
      <c r="L17" s="10" t="s">
        <v>47</v>
      </c>
      <c r="M17" s="10" t="s">
        <v>48</v>
      </c>
      <c r="N17" s="10" t="s">
        <v>49</v>
      </c>
    </row>
    <row r="18" spans="1:14" ht="15" customHeight="1">
      <c r="A18" s="3" t="s">
        <v>54</v>
      </c>
      <c r="B18" s="29" t="s">
        <v>10</v>
      </c>
      <c r="C18" s="47" t="s">
        <v>11</v>
      </c>
      <c r="D18" s="23" t="s">
        <v>0</v>
      </c>
      <c r="E18" s="54" t="s">
        <v>0</v>
      </c>
      <c r="F18" s="24"/>
      <c r="G18" s="5" t="s">
        <v>0</v>
      </c>
    </row>
    <row r="19" spans="1:14" ht="15" customHeight="1">
      <c r="B19" s="44" t="s">
        <v>84</v>
      </c>
      <c r="C19" s="47" t="s">
        <v>83</v>
      </c>
      <c r="D19" s="23" t="s">
        <v>9</v>
      </c>
      <c r="E19" s="54" t="s">
        <v>9</v>
      </c>
      <c r="F19" s="45"/>
      <c r="G19" s="46" t="s">
        <v>9</v>
      </c>
    </row>
    <row r="20" spans="1:14" ht="15" customHeight="1">
      <c r="B20" s="44" t="s">
        <v>85</v>
      </c>
      <c r="C20" s="47" t="s">
        <v>80</v>
      </c>
      <c r="D20" s="23" t="s">
        <v>9</v>
      </c>
      <c r="E20" s="54" t="s">
        <v>9</v>
      </c>
      <c r="F20" s="24"/>
      <c r="G20" s="27"/>
    </row>
    <row r="21" spans="1:14" ht="15.75" customHeight="1">
      <c r="A21" s="3" t="s">
        <v>56</v>
      </c>
      <c r="B21" s="51" t="s">
        <v>8</v>
      </c>
      <c r="C21" s="48" t="s">
        <v>14</v>
      </c>
      <c r="D21" s="40" t="s">
        <v>9</v>
      </c>
      <c r="E21" s="55" t="s">
        <v>9</v>
      </c>
      <c r="F21" s="40"/>
      <c r="H21" s="5" t="s">
        <v>9</v>
      </c>
    </row>
    <row r="22" spans="1:14" ht="15" customHeight="1">
      <c r="A22" s="3" t="s">
        <v>55</v>
      </c>
      <c r="B22" s="51" t="s">
        <v>13</v>
      </c>
      <c r="C22" s="49" t="s">
        <v>12</v>
      </c>
      <c r="D22" s="31" t="s">
        <v>9</v>
      </c>
      <c r="E22" s="56" t="s">
        <v>9</v>
      </c>
      <c r="F22" s="23"/>
      <c r="G22" s="5" t="s">
        <v>9</v>
      </c>
    </row>
    <row r="23" spans="1:14" ht="15" customHeight="1">
      <c r="B23" s="51" t="s">
        <v>87</v>
      </c>
      <c r="C23" s="49" t="s">
        <v>86</v>
      </c>
      <c r="D23" s="23" t="s">
        <v>9</v>
      </c>
      <c r="E23" s="54" t="s">
        <v>9</v>
      </c>
      <c r="F23" s="23"/>
      <c r="I23" s="5" t="s">
        <v>2</v>
      </c>
    </row>
    <row r="24" spans="1:14" ht="15.75" customHeight="1">
      <c r="B24" s="29" t="s">
        <v>33</v>
      </c>
      <c r="C24" s="47" t="s">
        <v>34</v>
      </c>
      <c r="D24" s="24" t="s">
        <v>0</v>
      </c>
      <c r="E24" s="57" t="s">
        <v>0</v>
      </c>
      <c r="F24" s="24"/>
      <c r="L24" s="5" t="s">
        <v>0</v>
      </c>
    </row>
    <row r="25" spans="1:14" ht="13">
      <c r="B25" s="51" t="s">
        <v>69</v>
      </c>
      <c r="C25" s="47" t="s">
        <v>68</v>
      </c>
      <c r="D25" s="24" t="s">
        <v>0</v>
      </c>
      <c r="E25" s="57" t="s">
        <v>0</v>
      </c>
      <c r="F25" s="24"/>
      <c r="M25" s="5" t="s">
        <v>0</v>
      </c>
    </row>
    <row r="26" spans="1:14" ht="14.25" customHeight="1">
      <c r="B26" s="32" t="s">
        <v>65</v>
      </c>
      <c r="C26" s="49" t="s">
        <v>64</v>
      </c>
      <c r="D26" s="24" t="s">
        <v>2</v>
      </c>
      <c r="E26" s="57" t="s">
        <v>2</v>
      </c>
      <c r="F26" s="24"/>
      <c r="G26" s="5" t="s">
        <v>2</v>
      </c>
    </row>
    <row r="27" spans="1:14" ht="15" customHeight="1">
      <c r="B27" s="29" t="s">
        <v>17</v>
      </c>
      <c r="C27" s="47" t="s">
        <v>18</v>
      </c>
      <c r="D27" s="24" t="s">
        <v>0</v>
      </c>
      <c r="E27" s="57" t="s">
        <v>0</v>
      </c>
      <c r="F27" s="24"/>
      <c r="L27" s="5" t="s">
        <v>0</v>
      </c>
    </row>
    <row r="28" spans="1:14" ht="15" customHeight="1">
      <c r="B28" s="51" t="s">
        <v>88</v>
      </c>
      <c r="C28" s="47" t="s">
        <v>89</v>
      </c>
      <c r="D28" s="24" t="s">
        <v>0</v>
      </c>
      <c r="E28" s="57" t="s">
        <v>0</v>
      </c>
      <c r="F28" s="24"/>
      <c r="M28" s="5" t="s">
        <v>0</v>
      </c>
    </row>
    <row r="29" spans="1:14" s="16" customFormat="1" ht="14.25" customHeight="1">
      <c r="B29" s="33" t="s">
        <v>62</v>
      </c>
      <c r="C29" s="50" t="s">
        <v>61</v>
      </c>
      <c r="D29" s="18" t="s">
        <v>32</v>
      </c>
      <c r="E29" s="58" t="s">
        <v>32</v>
      </c>
      <c r="F29" s="34"/>
      <c r="G29" s="20"/>
      <c r="H29" s="20"/>
      <c r="I29" s="20"/>
      <c r="J29" s="20"/>
      <c r="K29" s="20"/>
      <c r="L29" s="20"/>
      <c r="M29" s="20"/>
      <c r="N29" s="20" t="s">
        <v>32</v>
      </c>
    </row>
    <row r="30" spans="1:14" s="16" customFormat="1" ht="15.75" customHeight="1">
      <c r="B30" s="17" t="s">
        <v>7</v>
      </c>
      <c r="C30" s="50" t="s">
        <v>6</v>
      </c>
      <c r="D30" s="18" t="s">
        <v>2</v>
      </c>
      <c r="E30" s="59" t="s">
        <v>2</v>
      </c>
      <c r="F30" s="18"/>
      <c r="G30" s="20"/>
      <c r="H30" s="20"/>
      <c r="I30" s="20"/>
      <c r="J30" s="20"/>
      <c r="K30" s="20"/>
      <c r="L30" s="20"/>
      <c r="M30" s="20"/>
      <c r="N30" s="20"/>
    </row>
    <row r="31" spans="1:14" ht="15.75" customHeight="1">
      <c r="B31" s="30" t="s">
        <v>66</v>
      </c>
      <c r="C31" s="35" t="s">
        <v>67</v>
      </c>
      <c r="D31" s="27"/>
      <c r="E31" s="27" t="s">
        <v>1</v>
      </c>
      <c r="F31" s="27"/>
    </row>
    <row r="32" spans="1:14">
      <c r="B32" s="4" t="s">
        <v>29</v>
      </c>
      <c r="D32" s="9" t="s">
        <v>39</v>
      </c>
      <c r="E32" s="9" t="s">
        <v>40</v>
      </c>
      <c r="F32" s="9" t="s">
        <v>41</v>
      </c>
      <c r="G32" s="10" t="s">
        <v>42</v>
      </c>
      <c r="H32" s="10" t="s">
        <v>43</v>
      </c>
      <c r="I32" s="10" t="s">
        <v>44</v>
      </c>
      <c r="J32" s="10" t="s">
        <v>45</v>
      </c>
      <c r="K32" s="10" t="s">
        <v>46</v>
      </c>
      <c r="L32" s="10" t="s">
        <v>47</v>
      </c>
      <c r="M32" s="10" t="s">
        <v>48</v>
      </c>
      <c r="N32" s="10" t="s">
        <v>49</v>
      </c>
    </row>
    <row r="34" spans="2:15" ht="15.75" customHeight="1">
      <c r="B34" s="51" t="s">
        <v>30</v>
      </c>
      <c r="C34" s="52" t="s">
        <v>31</v>
      </c>
      <c r="D34" s="36" t="s">
        <v>32</v>
      </c>
      <c r="E34" s="37"/>
      <c r="F34" s="60" t="s">
        <v>32</v>
      </c>
      <c r="O34" s="41" t="s">
        <v>5</v>
      </c>
    </row>
    <row r="35" spans="2:15" ht="15.75" customHeight="1">
      <c r="B35" s="51" t="s">
        <v>90</v>
      </c>
      <c r="C35" s="48" t="s">
        <v>91</v>
      </c>
      <c r="D35" s="24" t="s">
        <v>9</v>
      </c>
      <c r="E35" s="3"/>
      <c r="F35" s="57" t="s">
        <v>9</v>
      </c>
      <c r="I35" s="5" t="s">
        <v>9</v>
      </c>
      <c r="O35" s="41"/>
    </row>
    <row r="36" spans="2:15" ht="15.75" customHeight="1">
      <c r="B36" s="51" t="s">
        <v>77</v>
      </c>
      <c r="C36" s="52" t="s">
        <v>76</v>
      </c>
      <c r="D36" s="36" t="s">
        <v>32</v>
      </c>
      <c r="E36" s="37"/>
      <c r="F36" s="60" t="s">
        <v>32</v>
      </c>
      <c r="O36" s="41"/>
    </row>
    <row r="37" spans="2:15" ht="15.75" customHeight="1">
      <c r="B37" s="51" t="s">
        <v>10</v>
      </c>
      <c r="C37" s="48" t="s">
        <v>11</v>
      </c>
      <c r="D37" s="38" t="s">
        <v>0</v>
      </c>
      <c r="E37" s="39"/>
      <c r="F37" s="55" t="s">
        <v>0</v>
      </c>
      <c r="G37" s="5" t="s">
        <v>0</v>
      </c>
      <c r="O37" s="41"/>
    </row>
    <row r="38" spans="2:15" ht="13">
      <c r="B38" s="51" t="s">
        <v>71</v>
      </c>
      <c r="C38" s="47" t="s">
        <v>70</v>
      </c>
      <c r="D38" s="24" t="s">
        <v>9</v>
      </c>
      <c r="E38" s="3"/>
      <c r="F38" s="57" t="s">
        <v>9</v>
      </c>
      <c r="J38" s="5" t="s">
        <v>0</v>
      </c>
      <c r="N38" s="5" t="s">
        <v>0</v>
      </c>
    </row>
    <row r="39" spans="2:15" ht="15.75" customHeight="1">
      <c r="B39" s="51" t="s">
        <v>79</v>
      </c>
      <c r="C39" s="48" t="s">
        <v>78</v>
      </c>
      <c r="D39" s="40" t="s">
        <v>2</v>
      </c>
      <c r="E39" s="39"/>
      <c r="F39" s="55" t="s">
        <v>2</v>
      </c>
      <c r="I39" s="5" t="s">
        <v>0</v>
      </c>
    </row>
    <row r="40" spans="2:15" ht="15.75" customHeight="1">
      <c r="B40" s="51" t="s">
        <v>73</v>
      </c>
      <c r="C40" s="48" t="s">
        <v>72</v>
      </c>
      <c r="D40" s="40" t="s">
        <v>0</v>
      </c>
      <c r="E40" s="39"/>
      <c r="F40" s="55" t="s">
        <v>0</v>
      </c>
      <c r="N40" s="5" t="s">
        <v>0</v>
      </c>
    </row>
    <row r="41" spans="2:15" ht="15.75" customHeight="1">
      <c r="B41" s="51" t="s">
        <v>74</v>
      </c>
      <c r="C41" s="48" t="s">
        <v>75</v>
      </c>
      <c r="D41" s="40" t="s">
        <v>0</v>
      </c>
      <c r="E41" s="39"/>
      <c r="F41" s="55" t="s">
        <v>0</v>
      </c>
      <c r="N41" s="5" t="s">
        <v>0</v>
      </c>
    </row>
    <row r="42" spans="2:15">
      <c r="E42" s="61">
        <f>SUM(E6:E41)</f>
        <v>0</v>
      </c>
      <c r="F42" s="62">
        <f>SUM(F6:F41)</f>
        <v>0</v>
      </c>
      <c r="G42" s="5">
        <f t="shared" ref="G42:N42" si="0">SUM(G9:G41)</f>
        <v>0</v>
      </c>
      <c r="H42" s="5">
        <f t="shared" si="0"/>
        <v>0</v>
      </c>
      <c r="I42" s="5">
        <f t="shared" si="0"/>
        <v>0</v>
      </c>
      <c r="J42" s="5">
        <f t="shared" si="0"/>
        <v>0</v>
      </c>
      <c r="K42" s="5">
        <f t="shared" si="0"/>
        <v>0</v>
      </c>
      <c r="L42" s="5">
        <f t="shared" si="0"/>
        <v>0</v>
      </c>
      <c r="M42" s="5">
        <f t="shared" si="0"/>
        <v>0</v>
      </c>
      <c r="N42" s="5">
        <f t="shared" si="0"/>
        <v>0</v>
      </c>
    </row>
    <row r="43" spans="2:15" ht="13">
      <c r="G43" s="53">
        <v>0</v>
      </c>
      <c r="H43" s="53">
        <v>0</v>
      </c>
      <c r="I43" s="53">
        <v>0</v>
      </c>
      <c r="J43" s="53">
        <v>0</v>
      </c>
      <c r="K43" s="53">
        <v>0</v>
      </c>
      <c r="L43" s="53">
        <v>0</v>
      </c>
      <c r="M43" s="53">
        <v>0</v>
      </c>
      <c r="N43" s="53">
        <v>0</v>
      </c>
      <c r="O43" s="41" t="s">
        <v>19</v>
      </c>
    </row>
    <row r="44" spans="2:15">
      <c r="C44" s="42" t="s">
        <v>94</v>
      </c>
      <c r="D44" s="5">
        <f>SUM(E42,F42)</f>
        <v>0</v>
      </c>
      <c r="G44" s="5">
        <f>SUM(G42:G43)</f>
        <v>0</v>
      </c>
      <c r="H44" s="5">
        <f t="shared" ref="H44:N44" si="1">SUM(H42:H43)</f>
        <v>0</v>
      </c>
      <c r="I44" s="5">
        <f t="shared" si="1"/>
        <v>0</v>
      </c>
      <c r="J44" s="5">
        <f t="shared" si="1"/>
        <v>0</v>
      </c>
      <c r="K44" s="5">
        <f t="shared" si="1"/>
        <v>0</v>
      </c>
      <c r="L44" s="5">
        <f t="shared" si="1"/>
        <v>0</v>
      </c>
      <c r="M44" s="5">
        <f t="shared" si="1"/>
        <v>0</v>
      </c>
      <c r="N44" s="5">
        <f t="shared" si="1"/>
        <v>0</v>
      </c>
    </row>
    <row r="45" spans="2:15">
      <c r="C45" s="42" t="s">
        <v>95</v>
      </c>
      <c r="D45" s="43">
        <f>IF((D44&gt;=60),"ok",(60-D44))</f>
        <v>60</v>
      </c>
      <c r="G45" s="43">
        <f>IF((G44&gt;=6),"ok",(6-G44))</f>
        <v>6</v>
      </c>
      <c r="H45" s="43">
        <f>IF((H44&gt;=9),"ok",(9-H44))</f>
        <v>9</v>
      </c>
      <c r="I45" s="43">
        <f>IF((I44&gt;=9),"ok",(9-I44))</f>
        <v>9</v>
      </c>
      <c r="J45" s="43">
        <f>IF((J44&gt;=4),"ok",(4-J44))</f>
        <v>4</v>
      </c>
      <c r="K45" s="43">
        <f>IF((K44&gt;=6),"ok",(6-K44))</f>
        <v>6</v>
      </c>
      <c r="L45" s="43">
        <f>IF((L44&gt;=9),"ok",(9-L44))</f>
        <v>9</v>
      </c>
      <c r="M45" s="43">
        <f>IF((M44&gt;=9),"ok",(9-M44))</f>
        <v>9</v>
      </c>
      <c r="N45" s="43">
        <f>IF((N44&gt;=4),"ok",(4-N44))</f>
        <v>4</v>
      </c>
    </row>
    <row r="46" spans="2:15">
      <c r="G46" s="10" t="s">
        <v>42</v>
      </c>
      <c r="H46" s="10" t="s">
        <v>43</v>
      </c>
      <c r="I46" s="10" t="s">
        <v>44</v>
      </c>
      <c r="J46" s="10" t="s">
        <v>45</v>
      </c>
      <c r="K46" s="10" t="s">
        <v>46</v>
      </c>
      <c r="L46" s="10" t="s">
        <v>47</v>
      </c>
      <c r="M46" s="10" t="s">
        <v>48</v>
      </c>
      <c r="N46" s="10" t="s">
        <v>49</v>
      </c>
      <c r="O46" s="5"/>
    </row>
  </sheetData>
  <hyperlinks>
    <hyperlink ref="B24" r:id="rId1"/>
    <hyperlink ref="B27" r:id="rId2"/>
    <hyperlink ref="B18" r:id="rId3"/>
    <hyperlink ref="B19" r:id="rId4"/>
    <hyperlink ref="B21" r:id="rId5"/>
    <hyperlink ref="B23" r:id="rId6"/>
    <hyperlink ref="B22" r:id="rId7"/>
    <hyperlink ref="B25" r:id="rId8"/>
    <hyperlink ref="B28" r:id="rId9"/>
    <hyperlink ref="B38" r:id="rId10"/>
    <hyperlink ref="B37" r:id="rId11"/>
    <hyperlink ref="B36" r:id="rId12"/>
    <hyperlink ref="B34" r:id="rId13"/>
    <hyperlink ref="B40" r:id="rId14"/>
    <hyperlink ref="B41" r:id="rId15"/>
    <hyperlink ref="B39" r:id="rId16"/>
    <hyperlink ref="B35" r:id="rId17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MY TEMPLATE</vt:lpstr>
      <vt:lpstr>TEMPLATE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csai</dc:creator>
  <cp:lastModifiedBy>Michael Rosner</cp:lastModifiedBy>
  <cp:lastPrinted>2015-02-19T18:30:27Z</cp:lastPrinted>
  <dcterms:created xsi:type="dcterms:W3CDTF">2010-09-29T01:27:57Z</dcterms:created>
  <dcterms:modified xsi:type="dcterms:W3CDTF">2016-09-13T13:15:37Z</dcterms:modified>
</cp:coreProperties>
</file>